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<sst xmlns="http://schemas.openxmlformats.org/spreadsheetml/2006/main" count="699" uniqueCount="361">
  <si>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</si>
  <si>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</si>
  <si>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</si>
  <si>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</si>
  <si>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</si>
  <si>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</si>
  <si>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</si>
  <si>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</si>
  <si>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</si>
  <si>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</si>
  <si>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</si>
  <si>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</si>
  <si>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</si>
  <si>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</si>
  <si>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</si>
  <si>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</si>
  <si>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</si>
  <si>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</si>
  <si>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</si>
  <si>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</si>
  <si>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</si>
  <si>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</si>
  <si>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</si>
  <si>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</si>
  <si>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</si>
  <si>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</si>
  <si>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</si>
  <si>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</si>
  <si>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</si>
  <si>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</si>
  <si>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</si>
  <si>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</si>
  <si>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</si>
  <si>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</si>
  <si>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</si>
  <si>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</si>
  <si>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</si>
  <si>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</si>
  <si>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</si>
  <si>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</si>
  <si>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</si>
  <si>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</si>
  <si>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</si>
  <si>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</si>
  <si>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</si>
  <si>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</si>
  <si>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</si>
  <si>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</si>
  <si>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</si>
  <si>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</si>
  <si>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</si>
  <si>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</si>
  <si>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</si>
  <si>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</si>
  <si>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</si>
  <si>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</si>
  <si>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</si>
  <si>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</si>
  <si>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</si>
  <si>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</si>
  <si>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</si>
  <si>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</si>
  <si>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</si>
  <si>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</si>
  <si>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</si>
  <si>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</si>
  <si>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</si>
  <si>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</si>
  <si>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</si>
  <si>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</si>
  <si>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</si>
  <si>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</si>
  <si>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</si>
  <si>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</si>
  <si>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</si>
  <si>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</si>
  <si>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</si>
  <si>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</si>
  <si>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</si>
  <si>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</si>
  <si>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</si>
  <si>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</si>
  <si>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</si>
  <si>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</si>
  <si>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</si>
  <si>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</si>
  <si>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</si>
  <si>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</si>
  <si>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</si>
  <si>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</si>
  <si>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</si>
  <si>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</si>
  <si>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</si>
  <si>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</si>
  <si>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</si>
  <si>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</si>
  <si>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</si>
  <si>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</si>
  <si>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</si>
  <si>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</si>
  <si>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</si>
  <si>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</si>
  <si>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</si>
  <si>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</si>
  <si>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</si>
  <si>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</si>
  <si>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</si>
  <si>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</si>
  <si>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</si>
  <si>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</si>
  <si>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</si>
  <si>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</si>
  <si>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</si>
  <si>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</si>
  <si>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</si>
  <si>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</si>
  <si>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</si>
  <si>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</si>
  <si>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</si>
  <si>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</si>
  <si>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</si>
  <si>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</si>
  <si>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</si>
  <si>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</si>
  <si>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</si>
  <si>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</si>
  <si>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</si>
  <si>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</si>
  <si>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</si>
  <si>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</si>
  <si>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</si>
  <si>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</si>
  <si>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</si>
  <si>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</si>
  <si>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</si>
  <si>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</si>
  <si>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</si>
  <si>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</si>
  <si>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</si>
  <si>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</si>
  <si>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</si>
  <si>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</si>
  <si>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</si>
  <si>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</si>
  <si>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</si>
  <si>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</si>
  <si>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</si>
  <si>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</si>
  <si>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</si>
  <si>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</si>
  <si>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</si>
  <si>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</si>
  <si>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</si>
  <si>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</si>
  <si>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</si>
  <si>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</si>
  <si>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</si>
  <si>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</si>
  <si>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</si>
  <si>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</si>
  <si>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</si>
  <si>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</si>
  <si>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</si>
  <si>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</si>
  <si>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</si>
  <si>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</si>
  <si>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</si>
  <si>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</si>
  <si>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</si>
  <si>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</si>
  <si>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</si>
  <si>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</si>
  <si>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</si>
  <si>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</si>
  <si>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</si>
  <si>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</si>
  <si>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</si>
  <si>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</si>
  <si>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</si>
  <si>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</si>
  <si>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</si>
  <si>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</si>
  <si>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</si>
  <si>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</si>
  <si>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</si>
  <si>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</si>
  <si>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</si>
  <si>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</si>
  <si>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</si>
  <si>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</si>
  <si>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</si>
  <si>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</si>
  <si>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</si>
  <si>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</si>
  <si>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</si>
  <si>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</si>
  <si>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</si>
  <si>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</si>
  <si>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</si>
  <si>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</si>
  <si>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</si>
  <si>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</si>
  <si>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</si>
  <si>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</si>
  <si>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</si>
  <si>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</si>
  <si>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</si>
  <si>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</si>
  <si>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</si>
  <si>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</si>
  <si>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</si>
  <si>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</si>
  <si>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</si>
  <si>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</si>
  <si>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</si>
  <si>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</si>
  <si>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</si>
  <si>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</si>
  <si>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</si>
  <si>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</si>
  <si>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</si>
  <si>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</si>
  <si>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</si>
  <si>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</si>
  <si>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</si>
  <si>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</si>
  <si>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</si>
  <si>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</si>
  <si>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</si>
  <si>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</si>
  <si>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</si>
  <si>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</si>
  <si>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</si>
  <si>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</si>
  <si>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</si>
  <si>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</si>
  <si>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</si>
  <si>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</si>
  <si>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</si>
  <si>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</si>
  <si>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</si>
  <si>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</si>
  <si>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</si>
  <si>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</si>
  <si>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</si>
  <si>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</si>
  <si>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</si>
  <si>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</si>
  <si>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</si>
  <si>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</si>
  <si>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</si>
  <si>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</si>
  <si>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</si>
  <si>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</si>
  <si>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</si>
  <si>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</si>
  <si>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</si>
  <si>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</si>
  <si>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</si>
  <si>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</si>
  <si>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</si>
  <si>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</si>
  <si>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</si>
  <si>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</si>
  <si>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</si>
  <si>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</si>
  <si>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</si>
  <si>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</si>
  <si>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</si>
  <si>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</si>
  <si>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</si>
  <si>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</si>
  <si>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</si>
  <si>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</si>
  <si>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</si>
  <si>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</si>
  <si>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</si>
  <si>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</si>
  <si>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</si>
  <si>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</si>
  <si>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</si>
  <si>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</si>
  <si>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</si>
  <si>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</si>
  <si>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</si>
  <si>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</si>
  <si>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</si>
  <si>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</si>
  <si>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</si>
  <si>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</si>
  <si>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</si>
  <si>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</si>
  <si>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</si>
  <si>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</si>
  <si>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</si>
  <si>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</si>
  <si>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</si>
  <si>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</si>
  <si>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</si>
  <si>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</si>
  <si>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</si>
  <si>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</si>
  <si>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</si>
  <si>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</si>
  <si>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</si>
  <si>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</si>
  <si>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</si>
  <si>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</si>
  <si>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</si>
  <si>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</si>
  <si>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</si>
  <si>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</si>
  <si>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</si>
  <si>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</si>
  <si>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</si>
  <si>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</si>
  <si>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</si>
  <si>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</si>
  <si>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</si>
  <si>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</si>
  <si>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</si>
  <si>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</si>
  <si>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</si>
  <si>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</si>
  <si>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</si>
  <si>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</si>
  <si>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</si>
  <si>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</si>
  <si>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</si>
  <si>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</si>
  <si>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</si>
  <si>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</si>
  <si>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</si>
  <si>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</si>
  <si>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</si>
  <si>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</si>
  <si>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</si>
  <si>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</si>
  <si>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</si>
  <si>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</si>
  <si>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</si>
  <si>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</si>
  <si>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</si>
  <si>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</si>
  <si>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</si>
  <si>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</si>
  <si>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</si>
  <si>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</si>
  <si>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</si>
  <si>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</si>
  <si>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</si>
  <si>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</si>
  <si>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</si>
  <si>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</si>
  <si>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</si>
  <si>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</si>
  <si>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</si>
  <si>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</si>
  <si>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</si>
  <si>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"27"  травня  2021 р.</t>
  </si>
  <si>
    <r>
      <t>"</t>
    </r>
    <r>
      <rPr>
        <u val="single"/>
        <sz val="20"/>
        <rFont val="Arial Cyr"/>
        <family val="0"/>
      </rPr>
      <t xml:space="preserve">    26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</si>
</sst>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35.emf" /><Relationship Id="rId4" Type="http://schemas.openxmlformats.org/officeDocument/2006/relationships/image" Target="../media/image31.emf" /><Relationship Id="rId5" Type="http://schemas.openxmlformats.org/officeDocument/2006/relationships/image" Target="../media/image17.emf" /><Relationship Id="rId6" Type="http://schemas.openxmlformats.org/officeDocument/2006/relationships/image" Target="../media/image33.emf" /><Relationship Id="rId7" Type="http://schemas.openxmlformats.org/officeDocument/2006/relationships/image" Target="../media/image32.emf" /><Relationship Id="rId8" Type="http://schemas.openxmlformats.org/officeDocument/2006/relationships/image" Target="../media/image34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0.emf" /><Relationship Id="rId12" Type="http://schemas.openxmlformats.org/officeDocument/2006/relationships/image" Target="../media/image28.emf" /><Relationship Id="rId13" Type="http://schemas.openxmlformats.org/officeDocument/2006/relationships/image" Target="../media/image24.emf" /><Relationship Id="rId14" Type="http://schemas.openxmlformats.org/officeDocument/2006/relationships/image" Target="../media/image29.emf" /><Relationship Id="rId15" Type="http://schemas.openxmlformats.org/officeDocument/2006/relationships/image" Target="../media/image27.emf" /><Relationship Id="rId16" Type="http://schemas.openxmlformats.org/officeDocument/2006/relationships/image" Target="../media/image26.emf" /><Relationship Id="rId17" Type="http://schemas.openxmlformats.org/officeDocument/2006/relationships/image" Target="../media/image25.emf" /><Relationship Id="rId18" Type="http://schemas.openxmlformats.org/officeDocument/2006/relationships/image" Target="../media/image20.emf" /><Relationship Id="rId19" Type="http://schemas.openxmlformats.org/officeDocument/2006/relationships/image" Target="../media/image23.emf" /><Relationship Id="rId20" Type="http://schemas.openxmlformats.org/officeDocument/2006/relationships/image" Target="../media/image1.emf" /><Relationship Id="rId21" Type="http://schemas.openxmlformats.org/officeDocument/2006/relationships/image" Target="../media/image22.emf" /><Relationship Id="rId22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V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v>29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76.34619103448279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253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93</v>
      </c>
      <c r="M21" s="66" t="s">
        <v>106</v>
      </c>
      <c r="N21" s="75"/>
      <c r="O21" s="67" t="s">
        <v>66</v>
      </c>
      <c r="P21" s="66" t="s">
        <v>162</v>
      </c>
      <c r="Q21" s="67" t="s">
        <v>167</v>
      </c>
      <c r="R21" s="66" t="s">
        <v>108</v>
      </c>
      <c r="S21" s="66" t="s">
        <v>11</v>
      </c>
      <c r="T21" s="66"/>
      <c r="U21" s="66"/>
      <c r="V21" s="66"/>
      <c r="W21" s="66" t="s">
        <v>279</v>
      </c>
      <c r="X21" s="66" t="s">
        <v>9</v>
      </c>
      <c r="Y21" s="75"/>
      <c r="Z21" s="67" t="s">
        <v>79</v>
      </c>
      <c r="AA21" s="66" t="s">
        <v>318</v>
      </c>
      <c r="AB21" s="66" t="s">
        <v>227</v>
      </c>
      <c r="AC21" s="66" t="s">
        <v>224</v>
      </c>
      <c r="AD21" s="66" t="s">
        <v>11</v>
      </c>
      <c r="AE21" s="66" t="s">
        <v>99</v>
      </c>
      <c r="AF21" s="66"/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240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v>172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100</v>
      </c>
      <c r="X24" s="40">
        <v>177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v>100</v>
      </c>
      <c r="AC24" s="40">
        <v>18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0.15</v>
      </c>
      <c r="AJ27" s="171"/>
      <c r="AK27" s="158">
        <f>SUM(G28:AG28)</f>
        <v>4.35</v>
      </c>
      <c r="AL27" s="159"/>
      <c r="AM27" s="322">
        <f>IF(AK27=0,0,AS117)</f>
        <v>117.5</v>
      </c>
      <c r="AN27" s="320">
        <f>AK27*AM27</f>
        <v>511.12499999999994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4.35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91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0.091</v>
      </c>
      <c r="AJ37" s="171"/>
      <c r="AK37" s="158">
        <f>SUM(G38:AG38)</f>
        <v>2.639</v>
      </c>
      <c r="AL37" s="159"/>
      <c r="AM37" s="322">
        <f>IF(AK37=0,0,AX117)</f>
        <v>57.16</v>
      </c>
      <c r="AN37" s="320">
        <f>AK37*AM37</f>
        <v>150.84524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2.639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v>3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3</v>
      </c>
      <c r="P41" s="28"/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4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0.029999999999999995</v>
      </c>
      <c r="AJ41" s="171"/>
      <c r="AK41" s="158">
        <f>SUM(G42:AG42)</f>
        <v>0.8699999999999999</v>
      </c>
      <c r="AL41" s="159"/>
      <c r="AM41" s="322">
        <f>IF(AK41=0,0,AZ117)</f>
        <v>181.81</v>
      </c>
      <c r="AN41" s="320">
        <f>AK41*AM41</f>
        <v>158.17469999999997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0.087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0.087</v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0.116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8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6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0.018000000000000002</v>
      </c>
      <c r="AJ47" s="171"/>
      <c r="AK47" s="158">
        <f>SUM(G48:AG48)</f>
        <v>0.522</v>
      </c>
      <c r="AL47" s="159"/>
      <c r="AM47" s="322">
        <f>IF(AK47=0,0,BC117)</f>
        <v>44</v>
      </c>
      <c r="AN47" s="320">
        <f>AK47*AM47</f>
        <v>22.968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0.232</v>
      </c>
      <c r="P48" s="46">
        <f t="shared" si="36"/>
        <v>0.116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0.174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v>140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v>60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0.3</v>
      </c>
      <c r="AJ49" s="171"/>
      <c r="AK49" s="158">
        <f>SUM(G50:AG50)</f>
        <v>8.7</v>
      </c>
      <c r="AL49" s="159"/>
      <c r="AM49" s="322">
        <f>IF(AK49=0,0,BD117)</f>
        <v>18.8</v>
      </c>
      <c r="AN49" s="320">
        <f>AK49*AM49</f>
        <v>163.56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4.06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2.9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1.74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v>177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0.1772413793103448</v>
      </c>
      <c r="AJ53" s="171"/>
      <c r="AK53" s="158">
        <f>SUM(G54:AG54)</f>
        <v>5.14</v>
      </c>
      <c r="AL53" s="159"/>
      <c r="AM53" s="322">
        <f>IF(AK53=0,0,BF117)</f>
        <v>24.53</v>
      </c>
      <c r="AN53" s="320">
        <f>AK53*AM53</f>
        <v>126.0842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v>5.14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</v>
      </c>
      <c r="AJ55" s="171"/>
      <c r="AK55" s="158">
        <f>SUM(G56:AG56)</f>
        <v>0</v>
      </c>
      <c r="AL55" s="159"/>
      <c r="AM55" s="322">
        <f>IF(AK55=0,0,BG117)</f>
        <v>0</v>
      </c>
      <c r="AN55" s="320">
        <f>AK55*AM55</f>
        <v>0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0.015</v>
      </c>
      <c r="AJ59" s="171"/>
      <c r="AK59" s="158">
        <f>SUM(G60:AG60)</f>
        <v>0.435</v>
      </c>
      <c r="AL59" s="159"/>
      <c r="AM59" s="322">
        <f>IF(AK59=0,0,BI117)</f>
        <v>140.8</v>
      </c>
      <c r="AN59" s="320">
        <f>AK59*AM59</f>
        <v>61.248000000000005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0.435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1.0999999999999999</v>
      </c>
      <c r="AJ61" s="171"/>
      <c r="AK61" s="236">
        <f>SUM(G62:AG62)</f>
        <v>31.9</v>
      </c>
      <c r="AL61" s="237"/>
      <c r="AM61" s="322">
        <f>IF(AK61=0,0,BJ117)</f>
        <v>2.7</v>
      </c>
      <c r="AN61" s="320">
        <f>AK61*AM61</f>
        <v>86.13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  <v>29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2.9000000000000004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57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0.061500000000000006</v>
      </c>
      <c r="AJ65" s="171"/>
      <c r="AK65" s="158">
        <f>SUM(G66:AG66)</f>
        <v>1.7835</v>
      </c>
      <c r="AL65" s="159"/>
      <c r="AM65" s="322">
        <f>IF(AK65=0,0,BL117)</f>
        <v>11.4</v>
      </c>
      <c r="AN65" s="320">
        <f>AK65*AM65</f>
        <v>20.3319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0.058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1.653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0.0725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/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v>45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0.045</v>
      </c>
      <c r="AJ73" s="171"/>
      <c r="AK73" s="158">
        <f>SUM(G74:AG74)</f>
        <v>1.305</v>
      </c>
      <c r="AL73" s="159"/>
      <c r="AM73" s="322">
        <f>IF(AK73=0,0,BP117)</f>
        <v>11.25</v>
      </c>
      <c r="AN73" s="320">
        <f>AK73*AM73</f>
        <v>14.681249999999999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  <v>1.305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v>30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0.03</v>
      </c>
      <c r="AJ83" s="171"/>
      <c r="AK83" s="158">
        <f>SUM(G84:AG84)</f>
        <v>0.87</v>
      </c>
      <c r="AL83" s="159"/>
      <c r="AM83" s="322">
        <f>IF(AK83=0,0,BR117)</f>
        <v>24.1</v>
      </c>
      <c r="AN83" s="320">
        <f>AK83*AM83</f>
        <v>20.967000000000002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  <v>0.87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19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0.07</v>
      </c>
      <c r="AJ97" s="171"/>
      <c r="AK97" s="158">
        <f>SUM(G98:AG98)</f>
        <v>2.0300000000000002</v>
      </c>
      <c r="AL97" s="159"/>
      <c r="AM97" s="322">
        <f>IF(AK97=0,0,BW117)</f>
        <v>21</v>
      </c>
      <c r="AN97" s="320">
        <f>AK97*AM97</f>
        <v>42.63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0.29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0.58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0.087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0.551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0.522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v>18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0.018000000000000002</v>
      </c>
      <c r="AJ101" s="171"/>
      <c r="AK101" s="158">
        <f>SUM(G102:AG102)</f>
        <v>0.522</v>
      </c>
      <c r="AL101" s="159"/>
      <c r="AM101" s="322">
        <f>IF(AK101=0,0,BY117)</f>
        <v>35</v>
      </c>
      <c r="AN101" s="320">
        <f>AK101*AM101</f>
        <v>18.27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  <v>0.522</v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22">
        <f>IF(AK105=0,0,CA117)</f>
        <v>0</v>
      </c>
      <c r="AN105" s="32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/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</v>
      </c>
      <c r="AJ107" s="171"/>
      <c r="AK107" s="158">
        <f>SUM(G108:AG108)</f>
        <v>0</v>
      </c>
      <c r="AL107" s="159"/>
      <c r="AM107" s="322">
        <f>IF(AK107=0,0,CB117)</f>
        <v>0</v>
      </c>
      <c r="AN107" s="320">
        <f>AK107*AM107</f>
        <v>0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v>172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0.17200000000000001</v>
      </c>
      <c r="AJ111" s="171"/>
      <c r="AK111" s="158">
        <f>SUM(G112:AG112)</f>
        <v>4.988</v>
      </c>
      <c r="AL111" s="159"/>
      <c r="AM111" s="322">
        <f>IF(AK111=0,0,CD117)</f>
        <v>21.7</v>
      </c>
      <c r="AN111" s="320">
        <f>AK111*AM111</f>
        <v>108.23960000000001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4.988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240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0.24</v>
      </c>
      <c r="AJ115" s="171"/>
      <c r="AK115" s="158">
        <f>SUM(G116:AG116)</f>
        <v>6.96</v>
      </c>
      <c r="AL115" s="159"/>
      <c r="AM115" s="322">
        <f>IF(AK115=0,0,CF117)</f>
        <v>16.8</v>
      </c>
      <c r="AN115" s="320">
        <f>AK115*AM115</f>
        <v>116.928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6.96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0.30400000000000005</v>
      </c>
      <c r="AJ125" s="171"/>
      <c r="AK125" s="158">
        <f>SUM(G126:AG126)</f>
        <v>8.816</v>
      </c>
      <c r="AL125" s="159"/>
      <c r="AM125" s="322">
        <f>IF(AK125=0,0,CG117)</f>
        <v>13.1</v>
      </c>
      <c r="AN125" s="320">
        <f>AK125*AM125</f>
        <v>115.48960000000001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2.204</v>
      </c>
      <c r="P126" s="45">
        <f t="shared" si="150"/>
        <v>6.612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0.034999999999999996</v>
      </c>
      <c r="AJ127" s="171"/>
      <c r="AK127" s="158">
        <f>SUM(G128:AG128)</f>
        <v>1.015</v>
      </c>
      <c r="AL127" s="159"/>
      <c r="AM127" s="322">
        <f>IF(AK127=0,0,CH117)</f>
        <v>4.25</v>
      </c>
      <c r="AN127" s="320">
        <f>AK127*AM127</f>
        <v>4.31375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1.015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v>10</v>
      </c>
      <c r="P129" s="38">
        <v>6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0.016</v>
      </c>
      <c r="AJ129" s="171"/>
      <c r="AK129" s="158">
        <f>SUM(G130:AG130)</f>
        <v>0.46399999999999997</v>
      </c>
      <c r="AL129" s="159"/>
      <c r="AM129" s="322">
        <f>IF(AK129=0,0,CI117)</f>
        <v>5.9</v>
      </c>
      <c r="AN129" s="320">
        <f>AK129*AM129</f>
        <v>2.7376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0.29</v>
      </c>
      <c r="P130" s="45">
        <f t="shared" si="156"/>
        <v>0.174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v>51</v>
      </c>
      <c r="P131" s="35">
        <v>51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0.10200000000000001</v>
      </c>
      <c r="AJ131" s="171"/>
      <c r="AK131" s="158">
        <f>SUM(G132:AG132)</f>
        <v>2.958</v>
      </c>
      <c r="AL131" s="159"/>
      <c r="AM131" s="322">
        <f>IF(AK131=0,0,CJ117)</f>
        <v>7.8</v>
      </c>
      <c r="AN131" s="320">
        <f>AK131*AM131</f>
        <v>23.072400000000002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1.479</v>
      </c>
      <c r="P132" s="46">
        <f t="shared" si="159"/>
        <v>1.479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/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</v>
      </c>
      <c r="AJ137" s="171"/>
      <c r="AK137" s="158">
        <f>SUM(G138:AG138)</f>
        <v>0</v>
      </c>
      <c r="AL137" s="159"/>
      <c r="AM137" s="322">
        <f>IF(AK137=0,0,CO117)</f>
        <v>0</v>
      </c>
      <c r="AN137" s="320">
        <f>AK137*AM137</f>
        <v>0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0.003</v>
      </c>
      <c r="AJ141" s="171"/>
      <c r="AK141" s="158">
        <f>SUM(G142:AG142)</f>
        <v>0.08700000000000001</v>
      </c>
      <c r="AL141" s="159"/>
      <c r="AM141" s="322">
        <f>IF(AK141=0,0,CM117)</f>
        <v>52.8</v>
      </c>
      <c r="AN141" s="320">
        <f>AK141*AM141</f>
        <v>4.5936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0.058</v>
      </c>
      <c r="P142" s="45">
        <f t="shared" si="174"/>
        <v>0.029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0.09999999999999999</v>
      </c>
      <c r="AJ143" s="171"/>
      <c r="AK143" s="158">
        <f>SUM(G144:AG144)</f>
        <v>2.9</v>
      </c>
      <c r="AL143" s="159"/>
      <c r="AM143" s="322">
        <f>IF(AK143=0,0,DF117)</f>
        <v>26.5</v>
      </c>
      <c r="AN143" s="320">
        <f>AK143*AM143</f>
        <v>76.85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2.9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0.09999999999999999</v>
      </c>
      <c r="AJ145" s="171"/>
      <c r="AK145" s="158">
        <f>SUM(G146:AG146)</f>
        <v>2.9</v>
      </c>
      <c r="AL145" s="159"/>
      <c r="AM145" s="322">
        <f>IF(AK145=0,0,CP117)</f>
        <v>56.4</v>
      </c>
      <c r="AN145" s="320">
        <f>AK145*AM145</f>
        <v>163.56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2.9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11.889999999999999</v>
      </c>
      <c r="AL147" s="159"/>
      <c r="AM147" s="322">
        <f>IF(AK147=0,0,CQ117)</f>
        <v>13.8</v>
      </c>
      <c r="AN147" s="320">
        <f>AK147*AM147</f>
        <v>164.082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3.77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0.002</v>
      </c>
      <c r="AJ159" s="171"/>
      <c r="AK159" s="158">
        <f>SUM(G160:AG160)</f>
        <v>0.058</v>
      </c>
      <c r="AL159" s="159"/>
      <c r="AM159" s="322">
        <f>IF(AK159=0,0,CW117)</f>
        <v>288</v>
      </c>
      <c r="AN159" s="320">
        <f>AK159*AM159</f>
        <v>16.704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0.058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0.001</v>
      </c>
      <c r="AJ161" s="171"/>
      <c r="AK161" s="158">
        <f>SUM(G162:AG162)</f>
        <v>0.029</v>
      </c>
      <c r="AL161" s="159"/>
      <c r="AM161" s="322">
        <f>IF(AK161=0,0,CX117)</f>
        <v>452</v>
      </c>
      <c r="AN161" s="320">
        <f>AK161*AM161</f>
        <v>13.108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0.029</v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0.29</v>
      </c>
      <c r="AL163" s="159"/>
      <c r="AM163" s="322">
        <v>6.33</v>
      </c>
      <c r="AN163" s="320">
        <f>AK163*AM163</f>
        <v>1.8356999999999999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0.001</v>
      </c>
      <c r="AJ165" s="171"/>
      <c r="AK165" s="158">
        <f>SUM(G166:AG166)</f>
        <v>0.029</v>
      </c>
      <c r="AL165" s="159"/>
      <c r="AM165" s="322">
        <f>IF(AK165=0,0,CZ117)</f>
        <v>190</v>
      </c>
      <c r="AN165" s="320">
        <f>AK165*AM165</f>
        <v>5.510000000000001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0.029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2214.0395400000007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2021-05-26T07:07:51Z</cp:lastPrinted>
  <dcterms:created xsi:type="dcterms:W3CDTF">1996-10-08T23:32:33Z</dcterms:created>
  <dcterms:modified xsi:type="dcterms:W3CDTF">2021-05-27T05:09:12Z</dcterms:modified>
  <cp:category/>
  <cp:version/>
  <cp:contentType/>
  <cp:contentStatus/>
</cp:coreProperties>
</file>